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285" activeTab="0"/>
  </bookViews>
  <sheets>
    <sheet name="Budget Data" sheetId="1" r:id="rId1"/>
    <sheet name="Backup Info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/>
  <calcPr fullCalcOnLoad="1"/>
</workbook>
</file>

<file path=xl/sharedStrings.xml><?xml version="1.0" encoding="utf-8"?>
<sst xmlns="http://schemas.openxmlformats.org/spreadsheetml/2006/main" count="80" uniqueCount="65">
  <si>
    <t>Budget</t>
  </si>
  <si>
    <t>Proposed</t>
  </si>
  <si>
    <t>Increase</t>
  </si>
  <si>
    <t xml:space="preserve">    Supplies and Materials</t>
  </si>
  <si>
    <t xml:space="preserve">    Telecommunications</t>
  </si>
  <si>
    <t xml:space="preserve"> Contracted Services</t>
  </si>
  <si>
    <t xml:space="preserve"> Indirect Operating Expenses</t>
  </si>
  <si>
    <t xml:space="preserve"> Other Expenses and Transfers</t>
  </si>
  <si>
    <t xml:space="preserve">    Scholarships (Athletics Only)</t>
  </si>
  <si>
    <t xml:space="preserve">    Debt Service</t>
  </si>
  <si>
    <t xml:space="preserve"> Total Expenditures</t>
  </si>
  <si>
    <t>W/O Fee Increase</t>
  </si>
  <si>
    <t>Fee</t>
  </si>
  <si>
    <t>Revenue:</t>
  </si>
  <si>
    <t>Expenses:</t>
  </si>
  <si>
    <t>Total Revenue</t>
  </si>
  <si>
    <t xml:space="preserve">    Travel</t>
  </si>
  <si>
    <r>
      <t xml:space="preserve"> Direct Operating Exp </t>
    </r>
    <r>
      <rPr>
        <b/>
        <sz val="9"/>
        <rFont val="Arial"/>
        <family val="2"/>
      </rPr>
      <t>(Except Contr Srvs)</t>
    </r>
  </si>
  <si>
    <t xml:space="preserve">    Auxiliary Services Administration</t>
  </si>
  <si>
    <t>Net Operating Gain (Loss):</t>
  </si>
  <si>
    <t xml:space="preserve">    Supplies and Materials--Postage</t>
  </si>
  <si>
    <t xml:space="preserve">    Other Opr Exp - Bank Card Charges</t>
  </si>
  <si>
    <t xml:space="preserve">    Other Op Exp - Memberships</t>
  </si>
  <si>
    <t xml:space="preserve">    Reserve for Capital Expenditures</t>
  </si>
  <si>
    <t xml:space="preserve">    Depreciation Expense</t>
  </si>
  <si>
    <t xml:space="preserve">    Miscellaneous Exp.</t>
  </si>
  <si>
    <t xml:space="preserve">    Other Op Exp - Advertising/Promotions</t>
  </si>
  <si>
    <t xml:space="preserve">    Operating and Maint of Facilities (+ Utilities)</t>
  </si>
  <si>
    <t>FY 04</t>
  </si>
  <si>
    <t xml:space="preserve">    Equipment - Non-Inventory</t>
  </si>
  <si>
    <t>FY 05</t>
  </si>
  <si>
    <t>FY 2007 Projected</t>
  </si>
  <si>
    <t>FY 2007</t>
  </si>
  <si>
    <t>Revenue</t>
  </si>
  <si>
    <t>FY06</t>
  </si>
  <si>
    <t>Revised</t>
  </si>
  <si>
    <t>Actual</t>
  </si>
  <si>
    <t>Summer '06</t>
  </si>
  <si>
    <t>Fall '06</t>
  </si>
  <si>
    <t>Spring '07</t>
  </si>
  <si>
    <t>FY 2006</t>
  </si>
  <si>
    <t>Current Rate</t>
  </si>
  <si>
    <t>Current FY2006 Fall/Spring Student Parking &amp; Transportation Fee = $22.50</t>
  </si>
  <si>
    <t>Summer fees are half the prior year's semester fee.</t>
  </si>
  <si>
    <t>Number of</t>
  </si>
  <si>
    <t>Participants</t>
  </si>
  <si>
    <t>Rate</t>
  </si>
  <si>
    <t>Revenue With</t>
  </si>
  <si>
    <t>For the sake of separating the single Parking &amp; Transportation Budget into a "Parking Budget" and a "Transportation Budget", divide total fee as:</t>
  </si>
  <si>
    <t>Parking Fee: $12.50/semester (Fall &amp; Spring)</t>
  </si>
  <si>
    <t>Transportation Fee: $10.00/semester (Fall &amp; Spring)</t>
  </si>
  <si>
    <t>In addition, there is a $10.50/semester student fee charged for the Irwin Street Parking LLC</t>
  </si>
  <si>
    <t>New Rate</t>
  </si>
  <si>
    <t>Total:</t>
  </si>
  <si>
    <t>Other Revenue - FY 2005 Actual Figures for Reference:</t>
  </si>
  <si>
    <t>Student Fees (See Attached)</t>
  </si>
  <si>
    <t>Interest Income</t>
  </si>
  <si>
    <t>Transportation Services</t>
  </si>
  <si>
    <t>Student Fee Revenue ($4.50 Increase in Student Fee Requested for FY07)</t>
  </si>
  <si>
    <t>Housing LLC (Washes with Expenses)</t>
  </si>
  <si>
    <t xml:space="preserve">    Repairs and Maintenance</t>
  </si>
  <si>
    <t>Backup Transportation Services Financial Data</t>
  </si>
  <si>
    <r>
      <t xml:space="preserve">Personal Services (Including Fringes) </t>
    </r>
    <r>
      <rPr>
        <vertAlign val="superscript"/>
        <sz val="10"/>
        <rFont val="Arial"/>
        <family val="2"/>
      </rPr>
      <t>1</t>
    </r>
  </si>
  <si>
    <t>Notes:</t>
  </si>
  <si>
    <t>1.  Personal Services includes three Public Safety Officer positions totalling $92,641; Without these positions, the Net Operating Loss for FY07 would be only $310.00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</si>
</sst>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$&quot;#,##0.00"/>
    <numFmt numFmtId="168" formatCode="&quot;$&quot;#,##0"/>
    <numFmt numFmtId="169" formatCode="_(* #,##0.0_);_(* \(#,##0.0\);_(* &quot;-&quot;??_);_(@_)"/>
    <numFmt numFmtId="170" formatCode="0.0"/>
  </numFmts>
  <fonts count="18">
    <font>
      <sz val="10"/>
      <name val="Times New Roman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4"/>
      <color indexed="9"/>
      <name val="Arial"/>
      <family val="2"/>
    </font>
    <font>
      <b/>
      <sz val="14"/>
      <color indexed="9"/>
      <name val="Times New Roman"/>
      <family val="0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name val="Times New Roman"/>
      <family val="0"/>
    </font>
    <font>
      <b/>
      <i/>
      <sz val="12"/>
      <color indexed="9"/>
      <name val="Arial"/>
      <family val="2"/>
    </font>
    <font>
      <sz val="10"/>
      <color indexed="9"/>
      <name val="Times New Roman"/>
      <family val="0"/>
    </font>
    <font>
      <b/>
      <i/>
      <sz val="12"/>
      <color indexed="9"/>
      <name val="Tahoma"/>
      <family val="2"/>
    </font>
    <font>
      <vertAlign val="superscript"/>
      <sz val="10"/>
      <name val="Arial"/>
      <family val="2"/>
    </font>
    <font>
      <vertAlign val="superscript"/>
      <sz val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3" fillId="0" borderId="0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3" fillId="0" borderId="0" xfId="15" applyNumberFormat="1" applyFont="1" applyBorder="1" applyAlignment="1">
      <alignment/>
    </xf>
    <xf numFmtId="166" fontId="2" fillId="0" borderId="0" xfId="17" applyNumberFormat="1" applyFont="1" applyBorder="1" applyAlignment="1">
      <alignment horizontal="center"/>
    </xf>
    <xf numFmtId="166" fontId="3" fillId="0" borderId="0" xfId="17" applyNumberFormat="1" applyFont="1" applyBorder="1" applyAlignment="1">
      <alignment/>
    </xf>
    <xf numFmtId="166" fontId="3" fillId="0" borderId="3" xfId="17" applyNumberFormat="1" applyFont="1" applyBorder="1" applyAlignment="1">
      <alignment/>
    </xf>
    <xf numFmtId="166" fontId="2" fillId="0" borderId="0" xfId="17" applyNumberFormat="1" applyFont="1" applyBorder="1" applyAlignment="1">
      <alignment/>
    </xf>
    <xf numFmtId="166" fontId="3" fillId="0" borderId="0" xfId="17" applyNumberFormat="1" applyFont="1" applyFill="1" applyBorder="1" applyAlignment="1">
      <alignment/>
    </xf>
    <xf numFmtId="166" fontId="3" fillId="0" borderId="4" xfId="17" applyNumberFormat="1" applyFont="1" applyBorder="1" applyAlignment="1">
      <alignment/>
    </xf>
    <xf numFmtId="166" fontId="3" fillId="0" borderId="0" xfId="17" applyNumberFormat="1" applyFont="1" applyBorder="1" applyAlignment="1">
      <alignment horizontal="left"/>
    </xf>
    <xf numFmtId="166" fontId="10" fillId="0" borderId="0" xfId="17" applyNumberFormat="1" applyFont="1" applyBorder="1" applyAlignment="1">
      <alignment/>
    </xf>
    <xf numFmtId="166" fontId="10" fillId="0" borderId="0" xfId="17" applyNumberFormat="1" applyFont="1" applyBorder="1" applyAlignment="1">
      <alignment horizontal="left"/>
    </xf>
    <xf numFmtId="42" fontId="3" fillId="0" borderId="0" xfId="0" applyNumberFormat="1" applyFont="1" applyAlignment="1">
      <alignment/>
    </xf>
    <xf numFmtId="44" fontId="3" fillId="0" borderId="0" xfId="17" applyNumberFormat="1" applyFont="1" applyBorder="1" applyAlignment="1">
      <alignment/>
    </xf>
    <xf numFmtId="42" fontId="3" fillId="0" borderId="0" xfId="0" applyNumberFormat="1" applyFont="1" applyBorder="1" applyAlignment="1">
      <alignment/>
    </xf>
    <xf numFmtId="42" fontId="2" fillId="0" borderId="0" xfId="0" applyNumberFormat="1" applyFont="1" applyBorder="1" applyAlignment="1">
      <alignment horizontal="center"/>
    </xf>
    <xf numFmtId="42" fontId="2" fillId="0" borderId="2" xfId="0" applyNumberFormat="1" applyFont="1" applyBorder="1" applyAlignment="1">
      <alignment horizontal="center"/>
    </xf>
    <xf numFmtId="42" fontId="2" fillId="0" borderId="1" xfId="0" applyNumberFormat="1" applyFont="1" applyBorder="1" applyAlignment="1">
      <alignment horizontal="center"/>
    </xf>
    <xf numFmtId="42" fontId="2" fillId="0" borderId="0" xfId="17" applyNumberFormat="1" applyFont="1" applyBorder="1" applyAlignment="1">
      <alignment horizontal="center"/>
    </xf>
    <xf numFmtId="42" fontId="3" fillId="0" borderId="0" xfId="17" applyNumberFormat="1" applyFont="1" applyBorder="1" applyAlignment="1">
      <alignment/>
    </xf>
    <xf numFmtId="42" fontId="2" fillId="0" borderId="0" xfId="17" applyNumberFormat="1" applyFont="1" applyBorder="1" applyAlignment="1">
      <alignment/>
    </xf>
    <xf numFmtId="0" fontId="1" fillId="0" borderId="0" xfId="0" applyFont="1" applyAlignment="1">
      <alignment/>
    </xf>
    <xf numFmtId="166" fontId="11" fillId="0" borderId="0" xfId="17" applyNumberFormat="1" applyFont="1" applyBorder="1" applyAlignment="1">
      <alignment/>
    </xf>
    <xf numFmtId="0" fontId="12" fillId="0" borderId="0" xfId="0" applyFont="1" applyAlignment="1">
      <alignment/>
    </xf>
    <xf numFmtId="44" fontId="2" fillId="0" borderId="0" xfId="17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5" applyFont="1" applyAlignment="1">
      <alignment/>
    </xf>
    <xf numFmtId="164" fontId="3" fillId="0" borderId="0" xfId="15" applyNumberFormat="1" applyFont="1" applyAlignment="1">
      <alignment/>
    </xf>
    <xf numFmtId="43" fontId="3" fillId="0" borderId="0" xfId="15" applyNumberFormat="1" applyFont="1" applyAlignment="1">
      <alignment/>
    </xf>
    <xf numFmtId="43" fontId="3" fillId="0" borderId="5" xfId="15" applyNumberFormat="1" applyFont="1" applyBorder="1" applyAlignment="1">
      <alignment/>
    </xf>
    <xf numFmtId="0" fontId="3" fillId="0" borderId="6" xfId="0" applyFont="1" applyBorder="1" applyAlignment="1">
      <alignment horizontal="center"/>
    </xf>
    <xf numFmtId="0" fontId="2" fillId="0" borderId="0" xfId="0" applyFont="1" applyAlignment="1">
      <alignment horizontal="right"/>
    </xf>
    <xf numFmtId="43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43" fontId="2" fillId="0" borderId="0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2" fillId="0" borderId="6" xfId="0" applyFont="1" applyBorder="1" applyAlignment="1">
      <alignment horizontal="right"/>
    </xf>
    <xf numFmtId="43" fontId="2" fillId="0" borderId="6" xfId="0" applyNumberFormat="1" applyFont="1" applyBorder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17" fillId="0" borderId="0" xfId="0" applyFont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514350</xdr:colOff>
      <xdr:row>44</xdr:row>
      <xdr:rowOff>0</xdr:rowOff>
    </xdr:from>
    <xdr:ext cx="76200" cy="190500"/>
    <xdr:sp>
      <xdr:nvSpPr>
        <xdr:cNvPr id="1" name="TextBox 1"/>
        <xdr:cNvSpPr txBox="1">
          <a:spLocks noChangeArrowheads="1"/>
        </xdr:cNvSpPr>
      </xdr:nvSpPr>
      <xdr:spPr>
        <a:xfrm>
          <a:off x="514350" y="7448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1457325</xdr:colOff>
      <xdr:row>0</xdr:row>
      <xdr:rowOff>66675</xdr:rowOff>
    </xdr:from>
    <xdr:to>
      <xdr:col>5</xdr:col>
      <xdr:colOff>704850</xdr:colOff>
      <xdr:row>3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457325" y="66675"/>
          <a:ext cx="65913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Georgia College &amp; State University</a:t>
          </a:r>
          <a:r>
            <a:rPr lang="en-US" cap="none" sz="1000" b="0" i="0" u="none" baseline="0"/>
            <a:t>
Financial Data Supporting Auxiliary Services Proposed Rates
</a:t>
          </a:r>
          <a:r>
            <a:rPr lang="en-US" cap="none" sz="1400" b="1" i="0" u="none" baseline="0"/>
            <a:t>Transportation Services</a:t>
          </a:r>
        </a:p>
      </xdr:txBody>
    </xdr:sp>
    <xdr:clientData/>
  </xdr:twoCellAnchor>
  <xdr:oneCellAnchor>
    <xdr:from>
      <xdr:col>0</xdr:col>
      <xdr:colOff>514350</xdr:colOff>
      <xdr:row>48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514350" y="8134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H49"/>
  <sheetViews>
    <sheetView tabSelected="1" workbookViewId="0" topLeftCell="A1">
      <selection activeCell="A28" sqref="A28"/>
    </sheetView>
  </sheetViews>
  <sheetFormatPr defaultColWidth="9.33203125" defaultRowHeight="12.75"/>
  <cols>
    <col min="1" max="1" width="57.66015625" style="0" bestFit="1" customWidth="1"/>
    <col min="2" max="2" width="18.83203125" style="0" bestFit="1" customWidth="1"/>
    <col min="3" max="4" width="15.83203125" style="0" customWidth="1"/>
    <col min="5" max="5" width="20.33203125" style="24" customWidth="1"/>
    <col min="6" max="6" width="15.83203125" style="0" customWidth="1"/>
    <col min="7" max="7" width="16.83203125" style="0" customWidth="1"/>
    <col min="8" max="8" width="1.83203125" style="0" customWidth="1"/>
  </cols>
  <sheetData>
    <row r="1" spans="1:7" ht="17.25" customHeight="1">
      <c r="A1" s="3"/>
      <c r="B1" s="3"/>
      <c r="C1" s="3"/>
      <c r="D1" s="3"/>
      <c r="E1" s="26"/>
      <c r="F1" s="3"/>
      <c r="G1" s="3"/>
    </row>
    <row r="2" spans="1:7" ht="12.75">
      <c r="A2" s="3"/>
      <c r="B2" s="3"/>
      <c r="C2" s="3"/>
      <c r="D2" s="3"/>
      <c r="E2" s="26"/>
      <c r="F2" s="3"/>
      <c r="G2" s="3"/>
    </row>
    <row r="3" spans="1:7" ht="14.25" customHeight="1">
      <c r="A3" s="3"/>
      <c r="B3" s="3"/>
      <c r="C3" s="3"/>
      <c r="D3" s="3"/>
      <c r="E3" s="26"/>
      <c r="F3" s="3"/>
      <c r="G3" s="3"/>
    </row>
    <row r="4" spans="1:7" ht="13.5" customHeight="1" thickBot="1">
      <c r="A4" s="4"/>
      <c r="B4" s="1"/>
      <c r="C4" s="2"/>
      <c r="D4" s="2"/>
      <c r="E4" s="27"/>
      <c r="F4" s="1"/>
      <c r="G4" s="2"/>
    </row>
    <row r="5" spans="1:7" ht="12.75" customHeight="1" thickTop="1">
      <c r="A5" s="57" t="s">
        <v>57</v>
      </c>
      <c r="B5" s="12"/>
      <c r="C5" s="13"/>
      <c r="D5" s="13" t="s">
        <v>34</v>
      </c>
      <c r="E5" s="28" t="s">
        <v>31</v>
      </c>
      <c r="F5" s="12"/>
      <c r="G5" s="13" t="s">
        <v>32</v>
      </c>
    </row>
    <row r="6" spans="1:7" ht="12.75" customHeight="1">
      <c r="A6" s="58"/>
      <c r="B6" s="8" t="s">
        <v>28</v>
      </c>
      <c r="C6" s="8" t="s">
        <v>30</v>
      </c>
      <c r="D6" s="8" t="s">
        <v>35</v>
      </c>
      <c r="E6" s="27" t="s">
        <v>0</v>
      </c>
      <c r="F6" s="8" t="s">
        <v>12</v>
      </c>
      <c r="G6" s="8" t="s">
        <v>1</v>
      </c>
    </row>
    <row r="7" spans="1:7" ht="12.75" customHeight="1" thickBot="1">
      <c r="A7" s="59"/>
      <c r="B7" s="9" t="s">
        <v>36</v>
      </c>
      <c r="C7" s="9" t="s">
        <v>36</v>
      </c>
      <c r="D7" s="9" t="s">
        <v>0</v>
      </c>
      <c r="E7" s="29" t="s">
        <v>11</v>
      </c>
      <c r="F7" s="9" t="s">
        <v>2</v>
      </c>
      <c r="G7" s="9" t="s">
        <v>0</v>
      </c>
    </row>
    <row r="8" spans="1:7" ht="13.5" thickTop="1">
      <c r="A8" s="7"/>
      <c r="B8" s="8"/>
      <c r="C8" s="8"/>
      <c r="D8" s="8"/>
      <c r="E8" s="27"/>
      <c r="F8" s="8"/>
      <c r="G8" s="8"/>
    </row>
    <row r="9" spans="1:7" ht="18.75">
      <c r="A9" s="10" t="s">
        <v>13</v>
      </c>
      <c r="B9" s="15"/>
      <c r="C9" s="15"/>
      <c r="D9" s="15"/>
      <c r="E9" s="30"/>
      <c r="F9" s="15"/>
      <c r="G9" s="15"/>
    </row>
    <row r="10" spans="1:7" ht="12.75">
      <c r="A10" s="7"/>
      <c r="B10" s="16"/>
      <c r="C10" s="16"/>
      <c r="D10" s="16"/>
      <c r="E10" s="31"/>
      <c r="F10" s="16"/>
      <c r="G10" s="16"/>
    </row>
    <row r="11" spans="1:7" ht="12.75">
      <c r="A11" s="7"/>
      <c r="B11" s="22"/>
      <c r="C11" s="16"/>
      <c r="D11" s="16"/>
      <c r="F11" s="16"/>
      <c r="G11" s="16"/>
    </row>
    <row r="12" spans="1:7" ht="12.75">
      <c r="A12" s="7"/>
      <c r="B12" s="23"/>
      <c r="C12" s="21"/>
      <c r="D12" s="16"/>
      <c r="F12" s="16"/>
      <c r="G12" s="16"/>
    </row>
    <row r="13" spans="1:7" s="33" customFormat="1" ht="12.75">
      <c r="A13" s="5" t="s">
        <v>33</v>
      </c>
      <c r="B13" s="18"/>
      <c r="C13" s="18"/>
      <c r="D13" s="18"/>
      <c r="E13" s="32"/>
      <c r="F13" s="36"/>
      <c r="G13" s="18"/>
    </row>
    <row r="14" spans="1:7" ht="12.75">
      <c r="A14" s="7" t="s">
        <v>55</v>
      </c>
      <c r="B14" s="16">
        <v>0</v>
      </c>
      <c r="C14" s="16">
        <v>0</v>
      </c>
      <c r="D14" s="16">
        <v>109350</v>
      </c>
      <c r="E14" s="16">
        <v>109350</v>
      </c>
      <c r="F14" s="25">
        <v>44906</v>
      </c>
      <c r="G14" s="16">
        <v>154255.5</v>
      </c>
    </row>
    <row r="15" spans="1:7" ht="12.75">
      <c r="A15" s="7" t="s">
        <v>59</v>
      </c>
      <c r="B15" s="16">
        <v>0</v>
      </c>
      <c r="C15" s="16">
        <v>0</v>
      </c>
      <c r="D15" s="16">
        <v>74435</v>
      </c>
      <c r="E15" s="16">
        <v>74435</v>
      </c>
      <c r="F15" s="25">
        <v>0</v>
      </c>
      <c r="G15" s="16">
        <f>E15+F15</f>
        <v>74435</v>
      </c>
    </row>
    <row r="16" spans="1:7" ht="13.5" thickBot="1">
      <c r="A16" s="7" t="s">
        <v>56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</row>
    <row r="17" spans="1:7" ht="13.5" thickTop="1">
      <c r="A17" s="5" t="s">
        <v>15</v>
      </c>
      <c r="B17" s="18">
        <f aca="true" t="shared" si="0" ref="B17:G17">SUM(B14:B16)</f>
        <v>0</v>
      </c>
      <c r="C17" s="18">
        <f t="shared" si="0"/>
        <v>0</v>
      </c>
      <c r="D17" s="18">
        <f t="shared" si="0"/>
        <v>183785</v>
      </c>
      <c r="E17" s="18">
        <f t="shared" si="0"/>
        <v>183785</v>
      </c>
      <c r="F17" s="18">
        <f t="shared" si="0"/>
        <v>44906</v>
      </c>
      <c r="G17" s="18">
        <f t="shared" si="0"/>
        <v>228690.5</v>
      </c>
    </row>
    <row r="18" spans="1:7" ht="12.75">
      <c r="A18" s="5"/>
      <c r="B18" s="16"/>
      <c r="C18" s="16"/>
      <c r="D18" s="16"/>
      <c r="F18" s="16"/>
      <c r="G18" s="16"/>
    </row>
    <row r="19" spans="1:7" ht="12.75">
      <c r="A19" s="5"/>
      <c r="B19" s="16"/>
      <c r="C19" s="16"/>
      <c r="D19" s="16"/>
      <c r="F19" s="16"/>
      <c r="G19" s="16"/>
    </row>
    <row r="20" spans="1:7" ht="18.75">
      <c r="A20" s="10" t="s">
        <v>14</v>
      </c>
      <c r="B20" s="16"/>
      <c r="C20" s="16"/>
      <c r="D20" s="16"/>
      <c r="F20" s="16"/>
      <c r="G20" s="16"/>
    </row>
    <row r="21" spans="1:7" ht="14.25">
      <c r="A21" s="7" t="s">
        <v>62</v>
      </c>
      <c r="B21" s="16">
        <v>0</v>
      </c>
      <c r="C21" s="16">
        <v>0</v>
      </c>
      <c r="D21" s="16">
        <v>181590</v>
      </c>
      <c r="E21" s="16">
        <v>209733</v>
      </c>
      <c r="F21" s="16">
        <v>0</v>
      </c>
      <c r="G21" s="16">
        <v>209733</v>
      </c>
    </row>
    <row r="22" spans="1:7" ht="12.75">
      <c r="A22" s="5" t="s">
        <v>17</v>
      </c>
      <c r="B22" s="16"/>
      <c r="C22" s="16"/>
      <c r="D22" s="16"/>
      <c r="E22" s="16"/>
      <c r="F22" s="16">
        <v>0</v>
      </c>
      <c r="G22" s="16"/>
    </row>
    <row r="23" spans="1:7" ht="12.75">
      <c r="A23" s="7" t="s">
        <v>3</v>
      </c>
      <c r="B23" s="16">
        <v>0</v>
      </c>
      <c r="C23" s="16">
        <v>0</v>
      </c>
      <c r="D23" s="16">
        <v>78806</v>
      </c>
      <c r="E23" s="16">
        <v>101258</v>
      </c>
      <c r="F23" s="16">
        <v>0</v>
      </c>
      <c r="G23" s="16">
        <v>101258</v>
      </c>
    </row>
    <row r="24" spans="1:7" ht="12.75">
      <c r="A24" s="7" t="s">
        <v>20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ht="12.75">
      <c r="A25" s="7" t="s">
        <v>60</v>
      </c>
      <c r="B25" s="16">
        <v>0</v>
      </c>
      <c r="C25" s="16">
        <v>0</v>
      </c>
      <c r="D25" s="16">
        <v>6000</v>
      </c>
      <c r="E25" s="16">
        <v>6000</v>
      </c>
      <c r="F25" s="16">
        <v>0</v>
      </c>
      <c r="G25" s="16">
        <v>6000</v>
      </c>
    </row>
    <row r="26" spans="1:7" ht="12.75">
      <c r="A26" s="7" t="s">
        <v>4</v>
      </c>
      <c r="B26" s="16">
        <v>0</v>
      </c>
      <c r="C26" s="16">
        <v>0</v>
      </c>
      <c r="D26" s="16">
        <v>400</v>
      </c>
      <c r="E26" s="16">
        <v>400</v>
      </c>
      <c r="F26" s="16">
        <v>0</v>
      </c>
      <c r="G26" s="16">
        <v>400</v>
      </c>
    </row>
    <row r="27" spans="1:7" ht="12.75">
      <c r="A27" s="7" t="s">
        <v>29</v>
      </c>
      <c r="B27" s="16">
        <v>0</v>
      </c>
      <c r="C27" s="16">
        <v>0</v>
      </c>
      <c r="D27" s="16">
        <v>1000</v>
      </c>
      <c r="E27" s="16">
        <v>1000</v>
      </c>
      <c r="F27" s="16">
        <v>0</v>
      </c>
      <c r="G27" s="16">
        <v>1000</v>
      </c>
    </row>
    <row r="28" spans="1:7" ht="12.75">
      <c r="A28" s="7" t="s">
        <v>21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29" spans="1:7" ht="12.75">
      <c r="A29" s="7" t="s">
        <v>22</v>
      </c>
      <c r="B29" s="16">
        <v>0</v>
      </c>
      <c r="C29" s="16">
        <v>0</v>
      </c>
      <c r="D29" s="16">
        <v>750</v>
      </c>
      <c r="E29" s="16">
        <v>750</v>
      </c>
      <c r="F29" s="16">
        <v>0</v>
      </c>
      <c r="G29" s="16">
        <v>750</v>
      </c>
    </row>
    <row r="30" spans="1:7" ht="12.75">
      <c r="A30" s="7" t="s">
        <v>26</v>
      </c>
      <c r="B30" s="16">
        <v>0</v>
      </c>
      <c r="C30" s="16">
        <v>0</v>
      </c>
      <c r="D30" s="16">
        <v>1000</v>
      </c>
      <c r="E30" s="16">
        <v>1000</v>
      </c>
      <c r="F30" s="16">
        <v>0</v>
      </c>
      <c r="G30" s="16">
        <v>1000</v>
      </c>
    </row>
    <row r="31" spans="1:7" ht="12.75">
      <c r="A31" s="7" t="s">
        <v>16</v>
      </c>
      <c r="B31" s="16">
        <v>0</v>
      </c>
      <c r="C31" s="16">
        <v>0</v>
      </c>
      <c r="D31" s="16">
        <v>750</v>
      </c>
      <c r="E31" s="16">
        <v>750</v>
      </c>
      <c r="F31" s="16">
        <v>0</v>
      </c>
      <c r="G31" s="16">
        <v>750</v>
      </c>
    </row>
    <row r="32" spans="1:7" ht="12.75">
      <c r="A32" s="7" t="s">
        <v>25</v>
      </c>
      <c r="B32" s="16">
        <v>0</v>
      </c>
      <c r="C32" s="16">
        <v>0</v>
      </c>
      <c r="D32" s="16">
        <v>750</v>
      </c>
      <c r="E32" s="16">
        <v>750</v>
      </c>
      <c r="F32" s="16">
        <v>0</v>
      </c>
      <c r="G32" s="16">
        <v>750</v>
      </c>
    </row>
    <row r="33" spans="1:7" ht="12.75">
      <c r="A33" s="7" t="s">
        <v>5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</row>
    <row r="34" spans="1:7" ht="12.75">
      <c r="A34" s="5" t="s">
        <v>6</v>
      </c>
      <c r="B34" s="16"/>
      <c r="C34" s="16"/>
      <c r="D34" s="16"/>
      <c r="E34" s="16"/>
      <c r="F34" s="16"/>
      <c r="G34" s="16"/>
    </row>
    <row r="35" spans="1:7" ht="12.75">
      <c r="A35" s="7" t="s">
        <v>18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ht="12.75">
      <c r="A36" s="7" t="s">
        <v>27</v>
      </c>
      <c r="B36" s="19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</row>
    <row r="37" spans="1:7" ht="12.75">
      <c r="A37" s="5" t="s">
        <v>7</v>
      </c>
      <c r="B37" s="16"/>
      <c r="C37" s="16"/>
      <c r="D37" s="16"/>
      <c r="E37" s="16"/>
      <c r="F37" s="16"/>
      <c r="G37" s="16"/>
    </row>
    <row r="38" spans="1:7" ht="12.75">
      <c r="A38" s="7" t="s">
        <v>8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</row>
    <row r="39" spans="1:7" ht="12.75">
      <c r="A39" s="7" t="s">
        <v>9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</row>
    <row r="40" spans="1:7" ht="12.75">
      <c r="A40" s="7" t="s">
        <v>23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</row>
    <row r="41" spans="1:7" ht="13.5" thickBot="1">
      <c r="A41" s="7" t="s">
        <v>24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</row>
    <row r="42" spans="1:7" s="33" customFormat="1" ht="13.5" thickTop="1">
      <c r="A42" s="5" t="s">
        <v>10</v>
      </c>
      <c r="B42" s="18">
        <f>SUM(B22:B41)</f>
        <v>0</v>
      </c>
      <c r="C42" s="18">
        <f>SUM(C22:C41)</f>
        <v>0</v>
      </c>
      <c r="D42" s="18">
        <f>SUM(D21:D41)</f>
        <v>271046</v>
      </c>
      <c r="E42" s="18">
        <f>SUM(E21:E41)</f>
        <v>321641</v>
      </c>
      <c r="F42" s="18">
        <f>SUM(F22:F41)</f>
        <v>0</v>
      </c>
      <c r="G42" s="18">
        <f>SUM(G21:G41)</f>
        <v>321641</v>
      </c>
    </row>
    <row r="43" spans="1:7" ht="13.5" thickBot="1">
      <c r="A43" s="5"/>
      <c r="B43" s="16"/>
      <c r="C43" s="16"/>
      <c r="D43" s="16"/>
      <c r="E43" s="17"/>
      <c r="F43" s="16"/>
      <c r="G43" s="16"/>
    </row>
    <row r="44" spans="1:7" ht="13.5" thickTop="1">
      <c r="A44" s="5"/>
      <c r="B44" s="20"/>
      <c r="C44" s="20"/>
      <c r="D44" s="20"/>
      <c r="F44" s="20"/>
      <c r="G44" s="20"/>
    </row>
    <row r="45" spans="1:8" s="35" customFormat="1" ht="15.75">
      <c r="A45" s="11" t="s">
        <v>19</v>
      </c>
      <c r="B45" s="34">
        <f>SUM(B21-B42)</f>
        <v>0</v>
      </c>
      <c r="C45" s="34">
        <f>SUM(C17-C42)</f>
        <v>0</v>
      </c>
      <c r="D45" s="34">
        <f>SUM(D17-D42)</f>
        <v>-87261</v>
      </c>
      <c r="E45" s="34">
        <f>SUM(E17-E42)</f>
        <v>-137856</v>
      </c>
      <c r="F45" s="34">
        <f>SUM(F17-F42)</f>
        <v>44906</v>
      </c>
      <c r="G45" s="34">
        <f>SUM(G17-G42)</f>
        <v>-92950.5</v>
      </c>
      <c r="H45" s="56">
        <v>1</v>
      </c>
    </row>
    <row r="46" spans="1:7" ht="12.75">
      <c r="A46" s="5"/>
      <c r="B46" s="14"/>
      <c r="C46" s="14"/>
      <c r="D46" s="14"/>
      <c r="F46" s="14"/>
      <c r="G46" s="14"/>
    </row>
    <row r="47" spans="1:7" ht="12.75">
      <c r="A47" s="5"/>
      <c r="B47" s="6"/>
      <c r="C47" s="6"/>
      <c r="D47" s="6"/>
      <c r="F47" s="6"/>
      <c r="G47" s="6"/>
    </row>
    <row r="48" spans="1:7" ht="12.75">
      <c r="A48" s="5" t="s">
        <v>63</v>
      </c>
      <c r="B48" s="7"/>
      <c r="C48" s="7"/>
      <c r="D48" s="7"/>
      <c r="F48" s="7"/>
      <c r="G48" s="7"/>
    </row>
    <row r="49" spans="1:7" ht="12.75">
      <c r="A49" s="7" t="s">
        <v>64</v>
      </c>
      <c r="B49" s="7"/>
      <c r="C49" s="7"/>
      <c r="D49" s="7"/>
      <c r="F49" s="7"/>
      <c r="G49" s="7"/>
    </row>
  </sheetData>
  <mergeCells count="1">
    <mergeCell ref="A5:A7"/>
  </mergeCells>
  <printOptions horizontalCentered="1"/>
  <pageMargins left="0.75" right="0.75" top="0.5" bottom="1" header="0.5" footer="0.5"/>
  <pageSetup fitToHeight="1" fitToWidth="1" horizontalDpi="600" verticalDpi="600" orientation="landscape" scale="75" r:id="rId2"/>
  <headerFooter alignWithMargins="0">
    <oddFooter>&amp;L&amp;"Arial,Regular"&amp;8&amp;F&amp;C&amp;"Arial,Regular"&amp;8Page &amp;P of &amp;N&amp;R&amp;"Arial,Regular"&amp;8&amp;D  &amp;T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P27"/>
  <sheetViews>
    <sheetView zoomScale="117" zoomScaleNormal="117" workbookViewId="0" topLeftCell="A1">
      <selection activeCell="A21" sqref="A21"/>
    </sheetView>
  </sheetViews>
  <sheetFormatPr defaultColWidth="9.33203125" defaultRowHeight="12.75"/>
  <cols>
    <col min="1" max="1" width="38" style="0" bestFit="1" customWidth="1"/>
    <col min="2" max="2" width="17.16015625" style="0" customWidth="1"/>
    <col min="3" max="7" width="16.83203125" style="0" customWidth="1"/>
  </cols>
  <sheetData>
    <row r="1" spans="1:7" ht="15">
      <c r="A1" s="55" t="s">
        <v>61</v>
      </c>
      <c r="B1" s="54"/>
      <c r="C1" s="54"/>
      <c r="D1" s="54"/>
      <c r="E1" s="54"/>
      <c r="F1" s="54"/>
      <c r="G1" s="54"/>
    </row>
    <row r="3" ht="12.75">
      <c r="A3" s="37" t="s">
        <v>42</v>
      </c>
    </row>
    <row r="4" ht="12.75">
      <c r="A4" s="37" t="s">
        <v>48</v>
      </c>
    </row>
    <row r="5" spans="2:4" ht="12.75">
      <c r="B5" s="37" t="s">
        <v>49</v>
      </c>
      <c r="C5" s="37"/>
      <c r="D5" s="37"/>
    </row>
    <row r="6" spans="2:4" ht="12.75">
      <c r="B6" s="37" t="s">
        <v>50</v>
      </c>
      <c r="C6" s="37"/>
      <c r="D6" s="37"/>
    </row>
    <row r="7" ht="12.75">
      <c r="A7" s="37" t="s">
        <v>51</v>
      </c>
    </row>
    <row r="8" ht="12.75">
      <c r="A8" s="37" t="s">
        <v>43</v>
      </c>
    </row>
    <row r="9" ht="12.75">
      <c r="A9" s="37"/>
    </row>
    <row r="10" spans="1:7" ht="15">
      <c r="A10" s="53" t="s">
        <v>57</v>
      </c>
      <c r="B10" s="54"/>
      <c r="C10" s="54"/>
      <c r="D10" s="54"/>
      <c r="E10" s="54"/>
      <c r="F10" s="54"/>
      <c r="G10" s="54"/>
    </row>
    <row r="11" ht="12.75">
      <c r="A11" s="37"/>
    </row>
    <row r="12" spans="1:16" ht="12.75">
      <c r="A12" s="38" t="s">
        <v>58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6" ht="12.75">
      <c r="A13" s="38"/>
      <c r="B13" s="39"/>
      <c r="C13" s="40" t="s">
        <v>40</v>
      </c>
      <c r="D13" s="40" t="s">
        <v>32</v>
      </c>
      <c r="E13" s="40" t="s">
        <v>32</v>
      </c>
      <c r="F13" s="40" t="s">
        <v>32</v>
      </c>
      <c r="G13" s="40" t="s">
        <v>32</v>
      </c>
      <c r="H13" s="37"/>
      <c r="I13" s="37"/>
      <c r="J13" s="37"/>
      <c r="K13" s="37"/>
      <c r="L13" s="37"/>
      <c r="M13" s="37"/>
      <c r="N13" s="37"/>
      <c r="O13" s="37"/>
      <c r="P13" s="37"/>
    </row>
    <row r="14" spans="1:16" ht="12.75">
      <c r="A14" s="38"/>
      <c r="B14" s="40" t="s">
        <v>40</v>
      </c>
      <c r="C14" s="40" t="s">
        <v>44</v>
      </c>
      <c r="D14" s="40" t="s">
        <v>44</v>
      </c>
      <c r="E14" s="40" t="s">
        <v>47</v>
      </c>
      <c r="F14" s="40" t="s">
        <v>1</v>
      </c>
      <c r="G14" s="40" t="s">
        <v>47</v>
      </c>
      <c r="H14" s="37"/>
      <c r="I14" s="37"/>
      <c r="J14" s="37"/>
      <c r="K14" s="37"/>
      <c r="L14" s="37"/>
      <c r="M14" s="37"/>
      <c r="N14" s="37"/>
      <c r="O14" s="37"/>
      <c r="P14" s="37"/>
    </row>
    <row r="15" spans="1:16" ht="12.75">
      <c r="A15" s="38"/>
      <c r="B15" s="45" t="s">
        <v>41</v>
      </c>
      <c r="C15" s="45" t="s">
        <v>45</v>
      </c>
      <c r="D15" s="45" t="s">
        <v>45</v>
      </c>
      <c r="E15" s="45" t="s">
        <v>41</v>
      </c>
      <c r="F15" s="45" t="s">
        <v>46</v>
      </c>
      <c r="G15" s="45" t="s">
        <v>52</v>
      </c>
      <c r="H15" s="37"/>
      <c r="I15" s="37"/>
      <c r="J15" s="37"/>
      <c r="K15" s="37"/>
      <c r="L15" s="37"/>
      <c r="M15" s="37"/>
      <c r="N15" s="37"/>
      <c r="O15" s="37"/>
      <c r="P15" s="37"/>
    </row>
    <row r="16" spans="1:16" ht="12.75">
      <c r="A16" s="37" t="s">
        <v>37</v>
      </c>
      <c r="B16" s="43">
        <v>5</v>
      </c>
      <c r="C16" s="42">
        <v>1912</v>
      </c>
      <c r="D16" s="42">
        <v>1912</v>
      </c>
      <c r="E16" s="43">
        <f>B16*D16</f>
        <v>9560</v>
      </c>
      <c r="F16" s="43">
        <v>5</v>
      </c>
      <c r="G16" s="43">
        <f>D16*F16</f>
        <v>9560</v>
      </c>
      <c r="H16" s="37"/>
      <c r="I16" s="37"/>
      <c r="J16" s="37"/>
      <c r="K16" s="37"/>
      <c r="L16" s="37"/>
      <c r="M16" s="37"/>
      <c r="N16" s="37"/>
      <c r="O16" s="37"/>
      <c r="P16" s="37"/>
    </row>
    <row r="17" spans="1:16" ht="12.75">
      <c r="A17" s="37" t="s">
        <v>38</v>
      </c>
      <c r="B17" s="43">
        <v>10</v>
      </c>
      <c r="C17" s="42">
        <v>5039</v>
      </c>
      <c r="D17" s="42">
        <v>5039</v>
      </c>
      <c r="E17" s="43">
        <f>B17*D17</f>
        <v>50390</v>
      </c>
      <c r="F17" s="43">
        <v>14.5</v>
      </c>
      <c r="G17" s="43">
        <f>D17*F17</f>
        <v>73065.5</v>
      </c>
      <c r="H17" s="37"/>
      <c r="I17" s="37"/>
      <c r="J17" s="37"/>
      <c r="K17" s="37"/>
      <c r="L17" s="37"/>
      <c r="M17" s="37"/>
      <c r="N17" s="37"/>
      <c r="O17" s="37"/>
      <c r="P17" s="37"/>
    </row>
    <row r="18" spans="1:16" ht="12.75">
      <c r="A18" s="37" t="s">
        <v>39</v>
      </c>
      <c r="B18" s="43">
        <v>10</v>
      </c>
      <c r="C18" s="42">
        <v>4940</v>
      </c>
      <c r="D18" s="42">
        <v>4940</v>
      </c>
      <c r="E18" s="43">
        <f>B18*D18</f>
        <v>49400</v>
      </c>
      <c r="F18" s="43">
        <v>14.5</v>
      </c>
      <c r="G18" s="43">
        <f>D18*F18</f>
        <v>71630</v>
      </c>
      <c r="H18" s="37"/>
      <c r="I18" s="37"/>
      <c r="J18" s="37"/>
      <c r="K18" s="37"/>
      <c r="L18" s="37"/>
      <c r="M18" s="37"/>
      <c r="N18" s="37"/>
      <c r="O18" s="37"/>
      <c r="P18" s="37"/>
    </row>
    <row r="19" spans="1:16" ht="12.75">
      <c r="A19" s="37"/>
      <c r="B19" s="43"/>
      <c r="C19" s="42"/>
      <c r="D19" s="42"/>
      <c r="E19" s="43"/>
      <c r="F19" s="43"/>
      <c r="G19" s="43"/>
      <c r="H19" s="37"/>
      <c r="I19" s="37"/>
      <c r="J19" s="37"/>
      <c r="K19" s="37"/>
      <c r="L19" s="37"/>
      <c r="M19" s="37"/>
      <c r="N19" s="37"/>
      <c r="O19" s="37"/>
      <c r="P19" s="37"/>
    </row>
    <row r="20" spans="1:16" ht="12.75">
      <c r="A20" s="37"/>
      <c r="B20" s="43"/>
      <c r="C20" s="43"/>
      <c r="D20" s="43"/>
      <c r="E20" s="44">
        <f>SUM(E16:E19)</f>
        <v>109350</v>
      </c>
      <c r="F20" s="43"/>
      <c r="G20" s="44">
        <f>SUM(G16:G19)</f>
        <v>154255.5</v>
      </c>
      <c r="H20" s="37"/>
      <c r="I20" s="37"/>
      <c r="J20" s="37"/>
      <c r="K20" s="37"/>
      <c r="L20" s="37"/>
      <c r="M20" s="37"/>
      <c r="N20" s="37"/>
      <c r="O20" s="37"/>
      <c r="P20" s="37"/>
    </row>
    <row r="21" spans="1:16" ht="12.7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16" ht="12.75">
      <c r="A22" s="38" t="s">
        <v>54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6" ht="12.75">
      <c r="A23" s="37" t="s">
        <v>59</v>
      </c>
      <c r="B23" s="37"/>
      <c r="C23" s="37"/>
      <c r="D23" s="37"/>
      <c r="E23" s="37"/>
      <c r="F23" s="37"/>
      <c r="G23" s="41">
        <v>74435</v>
      </c>
      <c r="H23" s="37"/>
      <c r="I23" s="37"/>
      <c r="J23" s="37"/>
      <c r="K23" s="37"/>
      <c r="L23" s="37"/>
      <c r="M23" s="37"/>
      <c r="N23" s="37"/>
      <c r="O23" s="37"/>
      <c r="P23" s="37"/>
    </row>
    <row r="24" spans="1:16" ht="12.75">
      <c r="A24" s="37"/>
      <c r="B24" s="37"/>
      <c r="C24" s="37"/>
      <c r="D24" s="37"/>
      <c r="E24" s="37"/>
      <c r="F24" s="37"/>
      <c r="G24" s="50"/>
      <c r="H24" s="37"/>
      <c r="I24" s="37"/>
      <c r="J24" s="37"/>
      <c r="K24" s="37"/>
      <c r="L24" s="37"/>
      <c r="M24" s="37"/>
      <c r="N24" s="37"/>
      <c r="O24" s="37"/>
      <c r="P24" s="37"/>
    </row>
    <row r="25" spans="1:16" ht="12.75">
      <c r="A25" s="7"/>
      <c r="B25" s="7"/>
      <c r="C25" s="7"/>
      <c r="D25" s="7"/>
      <c r="E25" s="7"/>
      <c r="F25" s="48" t="s">
        <v>53</v>
      </c>
      <c r="G25" s="49">
        <f>SUM(G20:G24)</f>
        <v>228690.5</v>
      </c>
      <c r="H25" s="37"/>
      <c r="I25" s="37"/>
      <c r="J25" s="37"/>
      <c r="K25" s="37"/>
      <c r="L25" s="37"/>
      <c r="M25" s="37"/>
      <c r="N25" s="37"/>
      <c r="O25" s="37"/>
      <c r="P25" s="37"/>
    </row>
    <row r="26" spans="1:16" ht="12.75">
      <c r="A26" s="50"/>
      <c r="B26" s="50"/>
      <c r="C26" s="50"/>
      <c r="D26" s="50"/>
      <c r="E26" s="50"/>
      <c r="F26" s="51"/>
      <c r="G26" s="52"/>
      <c r="H26" s="37"/>
      <c r="I26" s="37"/>
      <c r="J26" s="37"/>
      <c r="K26" s="37"/>
      <c r="L26" s="37"/>
      <c r="M26" s="37"/>
      <c r="N26" s="37"/>
      <c r="O26" s="37"/>
      <c r="P26" s="37"/>
    </row>
    <row r="27" spans="1:16" ht="12.75">
      <c r="A27" s="37"/>
      <c r="B27" s="37"/>
      <c r="C27" s="37"/>
      <c r="D27" s="37"/>
      <c r="E27" s="37"/>
      <c r="F27" s="46"/>
      <c r="G27" s="47"/>
      <c r="H27" s="37"/>
      <c r="I27" s="37"/>
      <c r="J27" s="37"/>
      <c r="K27" s="37"/>
      <c r="L27" s="37"/>
      <c r="M27" s="37"/>
      <c r="N27" s="37"/>
      <c r="O27" s="37"/>
      <c r="P27" s="37"/>
    </row>
  </sheetData>
  <printOptions horizontalCentered="1"/>
  <pageMargins left="0.75" right="0.75" top="1" bottom="1" header="0.5" footer="0.5"/>
  <pageSetup fitToHeight="1" fitToWidth="1" horizontalDpi="600" verticalDpi="600"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 Tech - Aux.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Budaj, Wanda</dc:creator>
  <cp:keywords/>
  <dc:description/>
  <cp:lastModifiedBy>kcullars</cp:lastModifiedBy>
  <cp:lastPrinted>2006-02-08T15:28:32Z</cp:lastPrinted>
  <dcterms:created xsi:type="dcterms:W3CDTF">1998-11-19T12:10:39Z</dcterms:created>
  <dcterms:modified xsi:type="dcterms:W3CDTF">2006-02-18T19:50:15Z</dcterms:modified>
  <cp:category/>
  <cp:version/>
  <cp:contentType/>
  <cp:contentStatus/>
</cp:coreProperties>
</file>